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NT\COMMON\A PreAward Resource\Reports\PreAward Reporting-Quarterly_Annual - SB\FY25 Reports\Details\"/>
    </mc:Choice>
  </mc:AlternateContent>
  <xr:revisionPtr revIDLastSave="0" documentId="13_ncr:1_{CDA84329-1646-483C-AFE4-7155D1AB6254}" xr6:coauthVersionLast="36" xr6:coauthVersionMax="36" xr10:uidLastSave="{00000000-0000-0000-0000-000000000000}"/>
  <bookViews>
    <workbookView xWindow="240" yWindow="120" windowWidth="18060" windowHeight="7050" activeTab="1" xr2:uid="{00000000-000D-0000-FFFF-FFFF00000000}"/>
  </bookViews>
  <sheets>
    <sheet name="COP FY25 Submissions" sheetId="1" r:id="rId1"/>
    <sheet name="COP FY25 Awards" sheetId="2" r:id="rId2"/>
  </sheets>
  <definedNames>
    <definedName name="_xlnm._FilterDatabase" localSheetId="1" hidden="1">'COP FY25 Awards'!$A$1:$O$1</definedName>
    <definedName name="_xlnm._FilterDatabase" localSheetId="0" hidden="1">'COP FY25 Submissions'!$A$1:$L$1</definedName>
  </definedNames>
  <calcPr calcId="191029"/>
</workbook>
</file>

<file path=xl/calcChain.xml><?xml version="1.0" encoding="utf-8"?>
<calcChain xmlns="http://schemas.openxmlformats.org/spreadsheetml/2006/main">
  <c r="J20" i="2" l="1"/>
  <c r="I35" i="1"/>
  <c r="J35" i="1" l="1"/>
  <c r="K35" i="1"/>
  <c r="K20" i="2" l="1"/>
  <c r="L20" i="2"/>
</calcChain>
</file>

<file path=xl/sharedStrings.xml><?xml version="1.0" encoding="utf-8"?>
<sst xmlns="http://schemas.openxmlformats.org/spreadsheetml/2006/main" count="372" uniqueCount="180">
  <si>
    <t>Submitting Department</t>
  </si>
  <si>
    <t>PI</t>
  </si>
  <si>
    <t>FP Number</t>
  </si>
  <si>
    <t>Sponsor</t>
  </si>
  <si>
    <t>Project Title</t>
  </si>
  <si>
    <t>Sponsor Award Number</t>
  </si>
  <si>
    <t>Instrument Type</t>
  </si>
  <si>
    <t>Submission Type</t>
  </si>
  <si>
    <t>Project Start Date</t>
  </si>
  <si>
    <t>Project End Date</t>
  </si>
  <si>
    <t>Direct Costs</t>
  </si>
  <si>
    <t>Indirect Costs</t>
  </si>
  <si>
    <t>Grand Total</t>
  </si>
  <si>
    <t>Total Submission:</t>
  </si>
  <si>
    <t>Total Requested Dollars:</t>
  </si>
  <si>
    <t xml:space="preserve">PI </t>
  </si>
  <si>
    <t>Total Awards:</t>
  </si>
  <si>
    <t>Total Awarded Dollars:</t>
  </si>
  <si>
    <t>College of Pharmacy</t>
  </si>
  <si>
    <t>Grant</t>
  </si>
  <si>
    <t>Linda Felton</t>
  </si>
  <si>
    <t>VA / U.S. Department of Veterans Affairs</t>
  </si>
  <si>
    <t>Contract</t>
  </si>
  <si>
    <t>Esther Erdei</t>
  </si>
  <si>
    <t>NIH / National Institute of Environmental Health Sciences (NIEHS)</t>
  </si>
  <si>
    <t>Subaward</t>
  </si>
  <si>
    <t>University of California, San Diego</t>
  </si>
  <si>
    <t>HBCD Peer Navigator - Continuation</t>
  </si>
  <si>
    <t>Matthew Campen</t>
  </si>
  <si>
    <t>NIH / National Institutes of Health</t>
  </si>
  <si>
    <t>Funding Submission</t>
  </si>
  <si>
    <t>Non-competing Continuation</t>
  </si>
  <si>
    <t>36C25820D0038</t>
  </si>
  <si>
    <t>NIH / National Institute of General Medical Sciences (NIGMS)</t>
  </si>
  <si>
    <t>Specific Supplement</t>
  </si>
  <si>
    <t>NIH / National Institute on Alcohol Abuse and Alcoholism (NIAAA)</t>
  </si>
  <si>
    <t>Amanda Barkley-Levenson</t>
  </si>
  <si>
    <t>Massachusetts Institute of Technology</t>
  </si>
  <si>
    <t>Identification and Characterization of Novel Genetic Mechanisms in Alcohol Use Disorder and Excessive Drinking - Continuation</t>
  </si>
  <si>
    <t>Short Courses for Teaching Gene-environment Interactions With a Focus on Environmental Justice Communities - Continuation</t>
  </si>
  <si>
    <t>Azizi Ray</t>
  </si>
  <si>
    <t>FP00014118</t>
  </si>
  <si>
    <t>University of Arkansas</t>
  </si>
  <si>
    <t>Increasing Access to Medications for Opioid Use Disorder in Justice-involved Individuals</t>
  </si>
  <si>
    <t>Jose Cerrato</t>
  </si>
  <si>
    <t>Keya Foundation</t>
  </si>
  <si>
    <t>EPA-UNM2050</t>
  </si>
  <si>
    <t>Eliane El Hayek</t>
  </si>
  <si>
    <t>Alicia Bolt</t>
  </si>
  <si>
    <t>The Role of Bone Marrow Adipocytes in Tungsten-enhanced Breast Cancer Metastasis</t>
  </si>
  <si>
    <t>FP00014368</t>
  </si>
  <si>
    <t>NYU Langone</t>
  </si>
  <si>
    <t>Research to Action: Assessing and Addressing Community Exposures to Environmental Contaminants Under the Leadership of NYU Dept. of Environmental Medicine - Continuation</t>
  </si>
  <si>
    <t>Non-specific Supplement</t>
  </si>
  <si>
    <t>FP00014539</t>
  </si>
  <si>
    <t>18/24 the Healthy Brain and Child Development National Consortium - Continuation</t>
  </si>
  <si>
    <t>FP00014543</t>
  </si>
  <si>
    <t>New Mexico Center for Metals in Biology and Medicine - Continuation</t>
  </si>
  <si>
    <t>FP00014544</t>
  </si>
  <si>
    <t>UNM Metal Exposure Toxicity Assessment on Tribal Lands in the Southwest (METALS) Superfund Research Program - Continuation</t>
  </si>
  <si>
    <t>Matthew Borrego</t>
  </si>
  <si>
    <t>UNM Metal Exposure Toxicity Assessment on Tribal Lands in the Southwest (METALS) Superfund Research Program - Specific Supplement</t>
  </si>
  <si>
    <t>FP00015248</t>
  </si>
  <si>
    <t>5P50MD015706-10</t>
  </si>
  <si>
    <t xml:space="preserve">Award Date </t>
  </si>
  <si>
    <t xml:space="preserve">Created Date  </t>
  </si>
  <si>
    <t xml:space="preserve">Ludmila Bakhireva </t>
  </si>
  <si>
    <t>FP00015294</t>
  </si>
  <si>
    <t>The Role of Placenta As a Mediator of Prenatal Alcohol Exposure and Maternal Adverse Childhood Experience Effects on Infant Neurodevelopment</t>
  </si>
  <si>
    <t>Debra MacKenzie</t>
  </si>
  <si>
    <t>FP00015301</t>
  </si>
  <si>
    <t>Center for Native American Environmental Health Equity Research - Renewal - Non-specific Supplement</t>
  </si>
  <si>
    <t>FP00015310</t>
  </si>
  <si>
    <t>Kelsea Aragon</t>
  </si>
  <si>
    <t>FP00015321</t>
  </si>
  <si>
    <t>Con Alma Health Foundation</t>
  </si>
  <si>
    <t>Increasing Access to Care for Transgender and Gender Diverse People by Training Community Pharmacies</t>
  </si>
  <si>
    <t>FP00015334</t>
  </si>
  <si>
    <t>FP00015361</t>
  </si>
  <si>
    <t>18/24 the Healthy Brain and Child Development National Consortium - Non-specific Supplement</t>
  </si>
  <si>
    <t>FP00015366</t>
  </si>
  <si>
    <t>Biomedical Research Institute of New Mexico</t>
  </si>
  <si>
    <t>Formulation Development Services - Specific Supplement</t>
  </si>
  <si>
    <t>Bernadette Jakeman</t>
  </si>
  <si>
    <t>FP00015376</t>
  </si>
  <si>
    <t>PrEPing With Your Pharmacist: HIV Testing and Prevention in Community Pharmacies</t>
  </si>
  <si>
    <t>FP00015377</t>
  </si>
  <si>
    <t>Viatris Inc</t>
  </si>
  <si>
    <t>COPD Hosp Disch LABD Proposal 2024</t>
  </si>
  <si>
    <t>FP00015480</t>
  </si>
  <si>
    <t>Patterns of Autoimmune Biomarkers Among Metal/metalloid and Organochemical-exposed Native American/alaska Native Tribal Members</t>
  </si>
  <si>
    <t>FP00015486</t>
  </si>
  <si>
    <t>Formulation and Batch Records for the VA Medical Center in Albuquerque, New Mexico - Continuation</t>
  </si>
  <si>
    <t>Jason McConville</t>
  </si>
  <si>
    <t>FP00015506</t>
  </si>
  <si>
    <t>Targeted Controlled Release of MEK Inhibitor for HPV-Related Precancer Treatment</t>
  </si>
  <si>
    <t>FP00015530</t>
  </si>
  <si>
    <t>FP00015571</t>
  </si>
  <si>
    <t>FP00015606</t>
  </si>
  <si>
    <t>Role of Slc39a8 Genotype and Essential Metals Homeostasis in Excessive Alcohol Consumption</t>
  </si>
  <si>
    <t>FP00015620</t>
  </si>
  <si>
    <t>The Effect of Micro(nano)plastics Accumulation on Waste Removal From the CNS Via Cerebrospinal Fluid Transport</t>
  </si>
  <si>
    <t>21-A0-00-1006420 Amend 3</t>
  </si>
  <si>
    <t>FP00015250</t>
  </si>
  <si>
    <t>Cheyenne River Sioux Tribal Community Exposures to Metals in the Air - Continuation</t>
  </si>
  <si>
    <t>PO 24-385-577</t>
  </si>
  <si>
    <t>5P20GM130422-05</t>
  </si>
  <si>
    <t>5R00AA027835-05</t>
  </si>
  <si>
    <t>705038 Amend 4</t>
  </si>
  <si>
    <t>5U01DA055359-04</t>
  </si>
  <si>
    <t>55602</t>
  </si>
  <si>
    <t>5P42ES025589-08</t>
  </si>
  <si>
    <t>FP00013308</t>
  </si>
  <si>
    <t>CDC / National Institute for Occupational Safety and Health (NIOSH)</t>
  </si>
  <si>
    <t>Defining the Role of IL-1 in Tungsten-mediated Cardiovascular Disease</t>
  </si>
  <si>
    <t>1 R21OH012552-01-00</t>
  </si>
  <si>
    <t xml:space="preserve">New Mexico Start-Up Factory </t>
  </si>
  <si>
    <t>FP00015626</t>
  </si>
  <si>
    <t>Localized Periodontal Therapy Through Novel Formulation and Delivery Systems for Sustained Drug Release</t>
  </si>
  <si>
    <t>FP00015641</t>
  </si>
  <si>
    <t>Arizona State University</t>
  </si>
  <si>
    <t>Microplastics X Apoe4 X High-fat Diet Interaction, Brain Aging, Microbial Indoles-ahr Signaling</t>
  </si>
  <si>
    <t>FP00015645</t>
  </si>
  <si>
    <t>NIH / National Institute on Drug Abuse (NIDA)</t>
  </si>
  <si>
    <t>Changjian Feng</t>
  </si>
  <si>
    <t>FP00015696</t>
  </si>
  <si>
    <t>Defining Conformation Control of Electron Transfer in NO Synthases by a Multi-pronged Method</t>
  </si>
  <si>
    <t>FP00015700</t>
  </si>
  <si>
    <t>The Miriam Hospital</t>
  </si>
  <si>
    <t>Implementation of Pharmacist-driven Long-acting ART Program in HIV Clinics in Arkansas - Continuation</t>
  </si>
  <si>
    <t>FP00015702</t>
  </si>
  <si>
    <t>Acceleration of Circulatory and Neurological Aging Due to Wildfire Exposures - Continuation</t>
  </si>
  <si>
    <t>Sarah Blossom</t>
  </si>
  <si>
    <t>FP00015703</t>
  </si>
  <si>
    <t>Epigenetic Modulation of CD4 + T Cell Differentiation and Autoimmunity by Trichloroethylene - Continuation</t>
  </si>
  <si>
    <t>FP00015704</t>
  </si>
  <si>
    <t>Columbia University</t>
  </si>
  <si>
    <t>Developmental Exposures to Arsenic: Pneumonia, Immunity, and Microbiomes (DEAPIM) - Continuation - Continuation</t>
  </si>
  <si>
    <t>Johnnye (Not Active) Lewis</t>
  </si>
  <si>
    <t>FP00015714</t>
  </si>
  <si>
    <t>Northern Arizona University</t>
  </si>
  <si>
    <t>Building Self-reliant Diné Communities on a Contaminated and Warming Planet</t>
  </si>
  <si>
    <t>FP00015721</t>
  </si>
  <si>
    <t>University of Louisville</t>
  </si>
  <si>
    <t>Cardiovascular Disease Arising From Microplastics Exposure</t>
  </si>
  <si>
    <t>FP00015724</t>
  </si>
  <si>
    <t>Center for Native American Environmental Health Equity Research - Competing Renewal</t>
  </si>
  <si>
    <t>FP00015762</t>
  </si>
  <si>
    <t>Trichloroethylene Provides Survival Signals to Autoreactive CD4+ Recent Thymic Emigrants in Liver</t>
  </si>
  <si>
    <t>FP00015773</t>
  </si>
  <si>
    <t>Contaminant Metal Content in Wildfire Smoke and Neuroinflammation - Continuation</t>
  </si>
  <si>
    <t>FP00015838</t>
  </si>
  <si>
    <t>Joseph Lambson</t>
  </si>
  <si>
    <t>FP00015842</t>
  </si>
  <si>
    <t>Denver Health and Hospital Authority</t>
  </si>
  <si>
    <t>Substance Abuse - Researched Abuse, Diversion and Addiction-related Surveillance (RADARS) System Work Order #20 - Continuation</t>
  </si>
  <si>
    <t>FP00015863</t>
  </si>
  <si>
    <t>University of California, San Francisco</t>
  </si>
  <si>
    <t>An Innovative Pharmacist-delivered Model to Reduce Overdose Deaths</t>
  </si>
  <si>
    <t>Laurie Hudson</t>
  </si>
  <si>
    <t>FP00015869</t>
  </si>
  <si>
    <t>Stony Brook University</t>
  </si>
  <si>
    <t>Mechanisms of Arsenic and UV Co-mutagenesis</t>
  </si>
  <si>
    <t>FP00014869</t>
  </si>
  <si>
    <t>HHS / Health Resources and Services Administration (HRSA)</t>
  </si>
  <si>
    <t>Poison Center Stabilization and Enhancement Program - Continuation</t>
  </si>
  <si>
    <t>2 H4BHS15529‐16‐00</t>
  </si>
  <si>
    <t>FP00014152</t>
  </si>
  <si>
    <t>NIH / National Institute on Aging (NIA)</t>
  </si>
  <si>
    <t>PRE3BAD: Preclinical Research on Emerging Environmental Exposures, Brain Aging, and Dementia</t>
  </si>
  <si>
    <t>1U01AG088557-01</t>
  </si>
  <si>
    <t>Pavan Muttil</t>
  </si>
  <si>
    <t>FP00014491</t>
  </si>
  <si>
    <t>Advanced Technology International</t>
  </si>
  <si>
    <t>Encapsulation of Vaccine Candidates for Single-shot Immunization and Vaccine Stability</t>
  </si>
  <si>
    <t xml:space="preserve">W150KN-16-9-1002 </t>
  </si>
  <si>
    <t>FP00013219</t>
  </si>
  <si>
    <t>University of Alabama at Birmingham</t>
  </si>
  <si>
    <t>The Role of Lysosomal Impairment in Trichloroethylene Induced Parkinsonian Neurodegeneration</t>
  </si>
  <si>
    <t>000539657-SC001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</si>
</sst>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09]m/d/yyyy"/>
    <numFmt numFmtId="165" formatCode="[$-10409]&quot;$&quot;#,##0;\(&quot;$&quot;#,##0\)"/>
  </numFmts>
  <fonts count="8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Arial"/>
    </font>
    <font>
      <b/>
      <sz val="10"/>
      <color rgb="FF000000"/>
      <name val="Arial"/>
      <family val="2"/>
    </font>
    <font>
      <b/>
      <sz val="12"/>
      <name val="Calibri"/>
      <family val="2"/>
    </font>
    <font>
      <sz val="11"/>
      <name val="Calibri"/>
      <family val="2"/>
    </font>
    <font>
      <sz val="10"/>
      <color rgb="FF000000"/>
      <name val="Arial"/>
      <family val="2"/>
    </font>
    <font>
      <b/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rgb="FFADD8E6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1" fillId="0" borderId="0" xfId="0" applyFont="1" applyFill="1" applyBorder="1"/>
    <xf numFmtId="0" fontId="3" fillId="2" borderId="1" xfId="0" applyNumberFormat="1" applyFont="1" applyFill="1" applyBorder="1" applyAlignment="1">
      <alignment vertical="top" wrapText="1" readingOrder="1"/>
    </xf>
    <xf numFmtId="164" fontId="2" fillId="0" borderId="1" xfId="0" applyNumberFormat="1" applyFont="1" applyFill="1" applyBorder="1" applyAlignment="1">
      <alignment vertical="top" wrapText="1" readingOrder="1"/>
    </xf>
    <xf numFmtId="0" fontId="2" fillId="0" borderId="1" xfId="0" applyNumberFormat="1" applyFont="1" applyFill="1" applyBorder="1" applyAlignment="1">
      <alignment vertical="top" wrapText="1" readingOrder="1"/>
    </xf>
    <xf numFmtId="165" fontId="2" fillId="0" borderId="1" xfId="0" applyNumberFormat="1" applyFont="1" applyFill="1" applyBorder="1" applyAlignment="1">
      <alignment vertical="top" wrapText="1" readingOrder="1"/>
    </xf>
    <xf numFmtId="0" fontId="4" fillId="3" borderId="1" xfId="0" applyFont="1" applyFill="1" applyBorder="1"/>
    <xf numFmtId="165" fontId="4" fillId="3" borderId="1" xfId="0" applyNumberFormat="1" applyFont="1" applyFill="1" applyBorder="1"/>
    <xf numFmtId="0" fontId="5" fillId="0" borderId="0" xfId="0" applyFont="1" applyFill="1" applyBorder="1"/>
    <xf numFmtId="164" fontId="6" fillId="0" borderId="1" xfId="0" applyNumberFormat="1" applyFont="1" applyFill="1" applyBorder="1" applyAlignment="1">
      <alignment vertical="top" wrapText="1" readingOrder="1"/>
    </xf>
    <xf numFmtId="0" fontId="6" fillId="0" borderId="1" xfId="0" applyNumberFormat="1" applyFont="1" applyFill="1" applyBorder="1" applyAlignment="1">
      <alignment vertical="top" wrapText="1" readingOrder="1"/>
    </xf>
    <xf numFmtId="165" fontId="6" fillId="0" borderId="1" xfId="0" applyNumberFormat="1" applyFont="1" applyFill="1" applyBorder="1" applyAlignment="1">
      <alignment vertical="top" wrapText="1" readingOrder="1"/>
    </xf>
    <xf numFmtId="0" fontId="7" fillId="3" borderId="1" xfId="0" applyFont="1" applyFill="1" applyBorder="1"/>
    <xf numFmtId="165" fontId="5" fillId="0" borderId="0" xfId="0" applyNumberFormat="1" applyFont="1" applyFill="1" applyBorder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DD8E6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showGridLines="0" topLeftCell="A22" workbookViewId="0">
      <selection activeCell="A35" sqref="A35:C35"/>
    </sheetView>
  </sheetViews>
  <sheetFormatPr defaultRowHeight="14.5"/>
  <cols>
    <col min="1" max="1" width="11.453125" customWidth="1"/>
    <col min="2" max="2" width="15.453125" customWidth="1"/>
    <col min="3" max="4" width="13" customWidth="1"/>
    <col min="5" max="5" width="19.81640625" customWidth="1"/>
    <col min="6" max="6" width="35.54296875" customWidth="1"/>
    <col min="7" max="7" width="11.7265625" customWidth="1"/>
    <col min="8" max="8" width="10.54296875" customWidth="1"/>
    <col min="9" max="9" width="14" customWidth="1"/>
    <col min="10" max="10" width="13.26953125" customWidth="1"/>
    <col min="11" max="11" width="13.453125" customWidth="1"/>
    <col min="12" max="12" width="12" customWidth="1"/>
  </cols>
  <sheetData>
    <row r="1" spans="1:12" ht="30.75" customHeight="1" thickBot="1">
      <c r="A1" s="1" t="s">
        <v>65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6</v>
      </c>
    </row>
    <row r="2" spans="1:12" ht="30" customHeight="1" thickBot="1">
      <c r="A2" s="2">
        <v>45474.702777777798</v>
      </c>
      <c r="B2" s="3" t="s">
        <v>18</v>
      </c>
      <c r="C2" s="3" t="s">
        <v>66</v>
      </c>
      <c r="D2" s="3" t="s">
        <v>67</v>
      </c>
      <c r="E2" s="3" t="s">
        <v>29</v>
      </c>
      <c r="F2" s="3" t="s">
        <v>68</v>
      </c>
      <c r="G2" s="2">
        <v>45748.25</v>
      </c>
      <c r="H2" s="2">
        <v>47573.25</v>
      </c>
      <c r="I2" s="4">
        <v>3096768</v>
      </c>
      <c r="J2" s="4">
        <v>497573</v>
      </c>
      <c r="K2" s="4">
        <v>3594341</v>
      </c>
      <c r="L2" s="3" t="s">
        <v>19</v>
      </c>
    </row>
    <row r="3" spans="1:12" ht="38" thickBot="1">
      <c r="A3" s="2">
        <v>45475.931250000001</v>
      </c>
      <c r="B3" s="3" t="s">
        <v>18</v>
      </c>
      <c r="C3" s="3" t="s">
        <v>69</v>
      </c>
      <c r="D3" s="3" t="s">
        <v>70</v>
      </c>
      <c r="E3" s="3" t="s">
        <v>29</v>
      </c>
      <c r="F3" s="3" t="s">
        <v>71</v>
      </c>
      <c r="G3" s="2">
        <v>45383.25</v>
      </c>
      <c r="H3" s="2">
        <v>45747.25</v>
      </c>
      <c r="I3" s="4">
        <v>65722</v>
      </c>
      <c r="J3" s="4">
        <v>29242</v>
      </c>
      <c r="K3" s="4">
        <v>94964</v>
      </c>
      <c r="L3" s="3" t="s">
        <v>19</v>
      </c>
    </row>
    <row r="4" spans="1:12" ht="25.5" thickBot="1">
      <c r="A4" s="2">
        <v>45481.5444444444</v>
      </c>
      <c r="B4" s="3" t="s">
        <v>18</v>
      </c>
      <c r="C4" s="3" t="s">
        <v>66</v>
      </c>
      <c r="D4" s="3" t="s">
        <v>72</v>
      </c>
      <c r="E4" s="3" t="s">
        <v>26</v>
      </c>
      <c r="F4" s="3" t="s">
        <v>27</v>
      </c>
      <c r="G4" s="2">
        <v>45474.25</v>
      </c>
      <c r="H4" s="2">
        <v>45838.25</v>
      </c>
      <c r="I4" s="4">
        <v>32360</v>
      </c>
      <c r="J4" s="4">
        <v>16989</v>
      </c>
      <c r="K4" s="4">
        <v>49349</v>
      </c>
      <c r="L4" s="3" t="s">
        <v>25</v>
      </c>
    </row>
    <row r="5" spans="1:12" ht="38" thickBot="1">
      <c r="A5" s="2">
        <v>45483.8659722222</v>
      </c>
      <c r="B5" s="3" t="s">
        <v>18</v>
      </c>
      <c r="C5" s="3" t="s">
        <v>73</v>
      </c>
      <c r="D5" s="3" t="s">
        <v>74</v>
      </c>
      <c r="E5" s="3" t="s">
        <v>75</v>
      </c>
      <c r="F5" s="3" t="s">
        <v>76</v>
      </c>
      <c r="G5" s="2">
        <v>45597.25</v>
      </c>
      <c r="H5" s="2">
        <v>45961.25</v>
      </c>
      <c r="I5" s="4">
        <v>18182</v>
      </c>
      <c r="J5" s="4">
        <v>1818</v>
      </c>
      <c r="K5" s="4">
        <v>20000</v>
      </c>
      <c r="L5" s="3" t="s">
        <v>19</v>
      </c>
    </row>
    <row r="6" spans="1:12" ht="50.5" thickBot="1">
      <c r="A6" s="2">
        <v>45488.631944444402</v>
      </c>
      <c r="B6" s="3" t="s">
        <v>18</v>
      </c>
      <c r="C6" s="3" t="s">
        <v>23</v>
      </c>
      <c r="D6" s="3" t="s">
        <v>77</v>
      </c>
      <c r="E6" s="3" t="s">
        <v>37</v>
      </c>
      <c r="F6" s="3" t="s">
        <v>39</v>
      </c>
      <c r="G6" s="2">
        <v>45474.25</v>
      </c>
      <c r="H6" s="2">
        <v>45838.25</v>
      </c>
      <c r="I6" s="4">
        <v>35000</v>
      </c>
      <c r="J6" s="4">
        <v>2800</v>
      </c>
      <c r="K6" s="4">
        <v>37800</v>
      </c>
      <c r="L6" s="3" t="s">
        <v>25</v>
      </c>
    </row>
    <row r="7" spans="1:12" ht="38" thickBot="1">
      <c r="A7" s="2">
        <v>45495.662499999999</v>
      </c>
      <c r="B7" s="3" t="s">
        <v>18</v>
      </c>
      <c r="C7" s="3" t="s">
        <v>66</v>
      </c>
      <c r="D7" s="3" t="s">
        <v>78</v>
      </c>
      <c r="E7" s="3" t="s">
        <v>29</v>
      </c>
      <c r="F7" s="3" t="s">
        <v>79</v>
      </c>
      <c r="G7" s="2">
        <v>45474.25</v>
      </c>
      <c r="H7" s="2">
        <v>45838.25</v>
      </c>
      <c r="I7" s="4">
        <v>180249</v>
      </c>
      <c r="J7" s="4">
        <v>94630</v>
      </c>
      <c r="K7" s="4">
        <v>274879</v>
      </c>
      <c r="L7" s="3" t="s">
        <v>19</v>
      </c>
    </row>
    <row r="8" spans="1:12" ht="38" thickBot="1">
      <c r="A8" s="2">
        <v>45495.883333333302</v>
      </c>
      <c r="B8" s="3" t="s">
        <v>18</v>
      </c>
      <c r="C8" s="3" t="s">
        <v>20</v>
      </c>
      <c r="D8" s="3" t="s">
        <v>80</v>
      </c>
      <c r="E8" s="3" t="s">
        <v>81</v>
      </c>
      <c r="F8" s="3" t="s">
        <v>82</v>
      </c>
      <c r="G8" s="2">
        <v>45383.25</v>
      </c>
      <c r="H8" s="2">
        <v>45747.25</v>
      </c>
      <c r="I8" s="4">
        <v>2456</v>
      </c>
      <c r="J8" s="4">
        <v>639</v>
      </c>
      <c r="K8" s="4">
        <v>3095</v>
      </c>
      <c r="L8" s="3" t="s">
        <v>22</v>
      </c>
    </row>
    <row r="9" spans="1:12" ht="38" thickBot="1">
      <c r="A9" s="2">
        <v>45498.070833333302</v>
      </c>
      <c r="B9" s="3" t="s">
        <v>18</v>
      </c>
      <c r="C9" s="3" t="s">
        <v>83</v>
      </c>
      <c r="D9" s="3" t="s">
        <v>84</v>
      </c>
      <c r="E9" s="3" t="s">
        <v>29</v>
      </c>
      <c r="F9" s="3" t="s">
        <v>85</v>
      </c>
      <c r="G9" s="2">
        <v>45748.25</v>
      </c>
      <c r="H9" s="2">
        <v>47573.25</v>
      </c>
      <c r="I9" s="4">
        <v>1573540</v>
      </c>
      <c r="J9" s="4">
        <v>825058</v>
      </c>
      <c r="K9" s="4">
        <v>2398598</v>
      </c>
      <c r="L9" s="3" t="s">
        <v>19</v>
      </c>
    </row>
    <row r="10" spans="1:12" ht="25.5" thickBot="1">
      <c r="A10" s="2">
        <v>45498.131944444402</v>
      </c>
      <c r="B10" s="3" t="s">
        <v>18</v>
      </c>
      <c r="C10" s="3" t="s">
        <v>60</v>
      </c>
      <c r="D10" s="3" t="s">
        <v>86</v>
      </c>
      <c r="E10" s="3" t="s">
        <v>87</v>
      </c>
      <c r="F10" s="3" t="s">
        <v>88</v>
      </c>
      <c r="G10" s="2">
        <v>45536.25</v>
      </c>
      <c r="H10" s="2">
        <v>45900.25</v>
      </c>
      <c r="I10" s="4">
        <v>212013</v>
      </c>
      <c r="J10" s="4">
        <v>114487</v>
      </c>
      <c r="K10" s="4">
        <v>326500</v>
      </c>
      <c r="L10" s="3" t="s">
        <v>19</v>
      </c>
    </row>
    <row r="11" spans="1:12" ht="50.5" thickBot="1">
      <c r="A11" s="2">
        <v>45531.6</v>
      </c>
      <c r="B11" s="3" t="s">
        <v>18</v>
      </c>
      <c r="C11" s="3" t="s">
        <v>23</v>
      </c>
      <c r="D11" s="3" t="s">
        <v>89</v>
      </c>
      <c r="E11" s="3" t="s">
        <v>29</v>
      </c>
      <c r="F11" s="3" t="s">
        <v>90</v>
      </c>
      <c r="G11" s="2">
        <v>45839.25</v>
      </c>
      <c r="H11" s="2">
        <v>46568.25</v>
      </c>
      <c r="I11" s="4">
        <v>1400000</v>
      </c>
      <c r="J11" s="4">
        <v>75334</v>
      </c>
      <c r="K11" s="4">
        <v>1475334</v>
      </c>
      <c r="L11" s="3" t="s">
        <v>19</v>
      </c>
    </row>
    <row r="12" spans="1:12" ht="38" thickBot="1">
      <c r="A12" s="2">
        <v>45531.778472222199</v>
      </c>
      <c r="B12" s="3" t="s">
        <v>18</v>
      </c>
      <c r="C12" s="3" t="s">
        <v>20</v>
      </c>
      <c r="D12" s="3" t="s">
        <v>91</v>
      </c>
      <c r="E12" s="3" t="s">
        <v>21</v>
      </c>
      <c r="F12" s="3" t="s">
        <v>92</v>
      </c>
      <c r="G12" s="2">
        <v>45536.25</v>
      </c>
      <c r="H12" s="2">
        <v>45900.25</v>
      </c>
      <c r="I12" s="4">
        <v>52347</v>
      </c>
      <c r="J12" s="4">
        <v>13610</v>
      </c>
      <c r="K12" s="4">
        <v>65957</v>
      </c>
      <c r="L12" s="3" t="s">
        <v>22</v>
      </c>
    </row>
    <row r="13" spans="1:12" ht="38" thickBot="1">
      <c r="A13" s="2">
        <v>45539.600694444402</v>
      </c>
      <c r="B13" s="3" t="s">
        <v>18</v>
      </c>
      <c r="C13" s="3" t="s">
        <v>93</v>
      </c>
      <c r="D13" s="3" t="s">
        <v>94</v>
      </c>
      <c r="E13" s="3" t="s">
        <v>116</v>
      </c>
      <c r="F13" s="3" t="s">
        <v>95</v>
      </c>
      <c r="G13" s="2">
        <v>45597.25</v>
      </c>
      <c r="H13" s="2">
        <v>45777.25</v>
      </c>
      <c r="I13" s="4">
        <v>27273</v>
      </c>
      <c r="J13" s="4">
        <v>2727</v>
      </c>
      <c r="K13" s="4">
        <v>30000</v>
      </c>
      <c r="L13" s="3" t="s">
        <v>25</v>
      </c>
    </row>
    <row r="14" spans="1:12" ht="50.5" thickBot="1">
      <c r="A14" s="2">
        <v>45545.579861111102</v>
      </c>
      <c r="B14" s="3" t="s">
        <v>18</v>
      </c>
      <c r="C14" s="3" t="s">
        <v>44</v>
      </c>
      <c r="D14" s="3" t="s">
        <v>96</v>
      </c>
      <c r="E14" s="3" t="s">
        <v>24</v>
      </c>
      <c r="F14" s="3" t="s">
        <v>61</v>
      </c>
      <c r="G14" s="2">
        <v>45627.291666666701</v>
      </c>
      <c r="H14" s="2">
        <v>46356.291666666701</v>
      </c>
      <c r="I14" s="4">
        <v>100000</v>
      </c>
      <c r="J14" s="4">
        <v>42000</v>
      </c>
      <c r="K14" s="4">
        <v>142000</v>
      </c>
      <c r="L14" s="3" t="s">
        <v>19</v>
      </c>
    </row>
    <row r="15" spans="1:12" ht="38" thickBot="1">
      <c r="A15" s="2">
        <v>45551.788888888899</v>
      </c>
      <c r="B15" s="3" t="s">
        <v>18</v>
      </c>
      <c r="C15" s="3" t="s">
        <v>48</v>
      </c>
      <c r="D15" s="3" t="s">
        <v>97</v>
      </c>
      <c r="E15" s="3" t="s">
        <v>29</v>
      </c>
      <c r="F15" s="3" t="s">
        <v>49</v>
      </c>
      <c r="G15" s="2">
        <v>45839.25</v>
      </c>
      <c r="H15" s="2">
        <v>47664.25</v>
      </c>
      <c r="I15" s="4">
        <v>1250000</v>
      </c>
      <c r="J15" s="4">
        <v>656250</v>
      </c>
      <c r="K15" s="4">
        <v>1906250</v>
      </c>
      <c r="L15" s="3" t="s">
        <v>19</v>
      </c>
    </row>
    <row r="16" spans="1:12" ht="38" thickBot="1">
      <c r="A16" s="2">
        <v>45559.896527777797</v>
      </c>
      <c r="B16" s="3" t="s">
        <v>18</v>
      </c>
      <c r="C16" s="3" t="s">
        <v>36</v>
      </c>
      <c r="D16" s="3" t="s">
        <v>98</v>
      </c>
      <c r="E16" s="3" t="s">
        <v>29</v>
      </c>
      <c r="F16" s="3" t="s">
        <v>99</v>
      </c>
      <c r="G16" s="2">
        <v>45839.25</v>
      </c>
      <c r="H16" s="2">
        <v>46568.25</v>
      </c>
      <c r="I16" s="4">
        <v>275000</v>
      </c>
      <c r="J16" s="4">
        <v>144375</v>
      </c>
      <c r="K16" s="4">
        <v>419375</v>
      </c>
      <c r="L16" s="3" t="s">
        <v>19</v>
      </c>
    </row>
    <row r="17" spans="1:12" ht="50.5" thickBot="1">
      <c r="A17" s="2">
        <v>45565.495833333298</v>
      </c>
      <c r="B17" s="3" t="s">
        <v>18</v>
      </c>
      <c r="C17" s="3" t="s">
        <v>47</v>
      </c>
      <c r="D17" s="3" t="s">
        <v>100</v>
      </c>
      <c r="E17" s="3" t="s">
        <v>29</v>
      </c>
      <c r="F17" s="3" t="s">
        <v>101</v>
      </c>
      <c r="G17" s="2">
        <v>45839.25</v>
      </c>
      <c r="H17" s="2">
        <v>46568.25</v>
      </c>
      <c r="I17" s="4">
        <v>200000</v>
      </c>
      <c r="J17" s="4">
        <v>105000</v>
      </c>
      <c r="K17" s="4">
        <v>305000</v>
      </c>
      <c r="L17" s="3" t="s">
        <v>19</v>
      </c>
    </row>
    <row r="18" spans="1:12" ht="38" thickBot="1">
      <c r="A18" s="2">
        <v>45566.691666666702</v>
      </c>
      <c r="B18" s="3" t="s">
        <v>18</v>
      </c>
      <c r="C18" s="3" t="s">
        <v>93</v>
      </c>
      <c r="D18" s="3" t="s">
        <v>117</v>
      </c>
      <c r="E18" s="3" t="s">
        <v>29</v>
      </c>
      <c r="F18" s="3" t="s">
        <v>118</v>
      </c>
      <c r="G18" s="2">
        <v>45839.25</v>
      </c>
      <c r="H18" s="2">
        <v>46568.25</v>
      </c>
      <c r="I18" s="4">
        <v>200000</v>
      </c>
      <c r="J18" s="4">
        <v>88200</v>
      </c>
      <c r="K18" s="4">
        <v>288200</v>
      </c>
      <c r="L18" s="3" t="s">
        <v>19</v>
      </c>
    </row>
    <row r="19" spans="1:12" ht="38" thickBot="1">
      <c r="A19" s="2">
        <v>45568.698611111096</v>
      </c>
      <c r="B19" s="3" t="s">
        <v>18</v>
      </c>
      <c r="C19" s="3" t="s">
        <v>28</v>
      </c>
      <c r="D19" s="3" t="s">
        <v>119</v>
      </c>
      <c r="E19" s="3" t="s">
        <v>120</v>
      </c>
      <c r="F19" s="3" t="s">
        <v>121</v>
      </c>
      <c r="G19" s="2">
        <v>45839.25</v>
      </c>
      <c r="H19" s="2">
        <v>47664.25</v>
      </c>
      <c r="I19" s="4">
        <v>442923</v>
      </c>
      <c r="J19" s="4">
        <v>232534</v>
      </c>
      <c r="K19" s="4">
        <v>675457</v>
      </c>
      <c r="L19" s="3" t="s">
        <v>25</v>
      </c>
    </row>
    <row r="20" spans="1:12" ht="38" thickBot="1">
      <c r="A20" s="2">
        <v>45569.806250000001</v>
      </c>
      <c r="B20" s="3" t="s">
        <v>18</v>
      </c>
      <c r="C20" s="3" t="s">
        <v>66</v>
      </c>
      <c r="D20" s="3" t="s">
        <v>122</v>
      </c>
      <c r="E20" s="3" t="s">
        <v>123</v>
      </c>
      <c r="F20" s="3" t="s">
        <v>79</v>
      </c>
      <c r="G20" s="2">
        <v>45474.25</v>
      </c>
      <c r="H20" s="2">
        <v>45838.25</v>
      </c>
      <c r="I20" s="4">
        <v>191998</v>
      </c>
      <c r="J20" s="4">
        <v>40854</v>
      </c>
      <c r="K20" s="4">
        <v>232852</v>
      </c>
      <c r="L20" s="3" t="s">
        <v>19</v>
      </c>
    </row>
    <row r="21" spans="1:12" ht="38" thickBot="1">
      <c r="A21" s="2">
        <v>45586.658333333296</v>
      </c>
      <c r="B21" s="3" t="s">
        <v>18</v>
      </c>
      <c r="C21" s="3" t="s">
        <v>124</v>
      </c>
      <c r="D21" s="3" t="s">
        <v>125</v>
      </c>
      <c r="E21" s="3" t="s">
        <v>33</v>
      </c>
      <c r="F21" s="3" t="s">
        <v>126</v>
      </c>
      <c r="G21" s="2">
        <v>45839.25</v>
      </c>
      <c r="H21" s="2">
        <v>47664.25</v>
      </c>
      <c r="I21" s="4">
        <v>1250000</v>
      </c>
      <c r="J21" s="4">
        <v>656250</v>
      </c>
      <c r="K21" s="4">
        <v>1906250</v>
      </c>
      <c r="L21" s="3" t="s">
        <v>19</v>
      </c>
    </row>
    <row r="22" spans="1:12" ht="38" thickBot="1">
      <c r="A22" s="2">
        <v>45587.603472222203</v>
      </c>
      <c r="B22" s="3" t="s">
        <v>18</v>
      </c>
      <c r="C22" s="3" t="s">
        <v>40</v>
      </c>
      <c r="D22" s="3" t="s">
        <v>127</v>
      </c>
      <c r="E22" s="3" t="s">
        <v>128</v>
      </c>
      <c r="F22" s="3" t="s">
        <v>129</v>
      </c>
      <c r="G22" s="2">
        <v>45474.25</v>
      </c>
      <c r="H22" s="2">
        <v>45838.25</v>
      </c>
      <c r="I22" s="4">
        <v>14000</v>
      </c>
      <c r="J22" s="4">
        <v>7350</v>
      </c>
      <c r="K22" s="4">
        <v>21350</v>
      </c>
      <c r="L22" s="3" t="s">
        <v>25</v>
      </c>
    </row>
    <row r="23" spans="1:12" ht="38" thickBot="1">
      <c r="A23" s="2">
        <v>45587.649305555598</v>
      </c>
      <c r="B23" s="3" t="s">
        <v>18</v>
      </c>
      <c r="C23" s="3" t="s">
        <v>28</v>
      </c>
      <c r="D23" s="3" t="s">
        <v>130</v>
      </c>
      <c r="E23" s="3" t="s">
        <v>29</v>
      </c>
      <c r="F23" s="3" t="s">
        <v>131</v>
      </c>
      <c r="G23" s="2">
        <v>45658.291666666701</v>
      </c>
      <c r="H23" s="2">
        <v>46022.291666666701</v>
      </c>
      <c r="I23" s="4">
        <v>618824</v>
      </c>
      <c r="J23" s="4">
        <v>118134</v>
      </c>
      <c r="K23" s="4">
        <v>736958</v>
      </c>
      <c r="L23" s="3" t="s">
        <v>19</v>
      </c>
    </row>
    <row r="24" spans="1:12" ht="50.5" thickBot="1">
      <c r="A24" s="2">
        <v>45587.658333333296</v>
      </c>
      <c r="B24" s="3" t="s">
        <v>18</v>
      </c>
      <c r="C24" s="3" t="s">
        <v>132</v>
      </c>
      <c r="D24" s="3" t="s">
        <v>133</v>
      </c>
      <c r="E24" s="3" t="s">
        <v>24</v>
      </c>
      <c r="F24" s="3" t="s">
        <v>134</v>
      </c>
      <c r="G24" s="2">
        <v>45658.291666666701</v>
      </c>
      <c r="H24" s="2">
        <v>46022.291666666701</v>
      </c>
      <c r="I24" s="4">
        <v>156492</v>
      </c>
      <c r="J24" s="4">
        <v>66010</v>
      </c>
      <c r="K24" s="4">
        <v>222502</v>
      </c>
      <c r="L24" s="3" t="s">
        <v>19</v>
      </c>
    </row>
    <row r="25" spans="1:12" ht="38" thickBot="1">
      <c r="A25" s="2">
        <v>45587.661111111098</v>
      </c>
      <c r="B25" s="3" t="s">
        <v>18</v>
      </c>
      <c r="C25" s="3" t="s">
        <v>132</v>
      </c>
      <c r="D25" s="3" t="s">
        <v>135</v>
      </c>
      <c r="E25" s="3" t="s">
        <v>136</v>
      </c>
      <c r="F25" s="3" t="s">
        <v>137</v>
      </c>
      <c r="G25" s="2">
        <v>45658.291666666701</v>
      </c>
      <c r="H25" s="2">
        <v>45869.25</v>
      </c>
      <c r="I25" s="4">
        <v>119048</v>
      </c>
      <c r="J25" s="4">
        <v>62500</v>
      </c>
      <c r="K25" s="4">
        <v>181548</v>
      </c>
      <c r="L25" s="3" t="s">
        <v>25</v>
      </c>
    </row>
    <row r="26" spans="1:12" ht="25.5" thickBot="1">
      <c r="A26" s="2">
        <v>45589.839583333298</v>
      </c>
      <c r="B26" s="3" t="s">
        <v>18</v>
      </c>
      <c r="C26" s="3" t="s">
        <v>138</v>
      </c>
      <c r="D26" s="3" t="s">
        <v>139</v>
      </c>
      <c r="E26" s="3" t="s">
        <v>140</v>
      </c>
      <c r="F26" s="3" t="s">
        <v>141</v>
      </c>
      <c r="G26" s="2">
        <v>45778.25</v>
      </c>
      <c r="H26" s="2">
        <v>46873.25</v>
      </c>
      <c r="I26" s="4">
        <v>2400000</v>
      </c>
      <c r="J26" s="4">
        <v>600000</v>
      </c>
      <c r="K26" s="4">
        <v>3000000</v>
      </c>
      <c r="L26" s="3" t="s">
        <v>25</v>
      </c>
    </row>
    <row r="27" spans="1:12" ht="25.5" thickBot="1">
      <c r="A27" s="2">
        <v>45594.056250000001</v>
      </c>
      <c r="B27" s="3" t="s">
        <v>18</v>
      </c>
      <c r="C27" s="3" t="s">
        <v>28</v>
      </c>
      <c r="D27" s="3" t="s">
        <v>142</v>
      </c>
      <c r="E27" s="3" t="s">
        <v>143</v>
      </c>
      <c r="F27" s="3" t="s">
        <v>144</v>
      </c>
      <c r="G27" s="2">
        <v>45839.25</v>
      </c>
      <c r="H27" s="2">
        <v>46568.25</v>
      </c>
      <c r="I27" s="4">
        <v>62573</v>
      </c>
      <c r="J27" s="4">
        <v>32851</v>
      </c>
      <c r="K27" s="4">
        <v>95424</v>
      </c>
      <c r="L27" s="3" t="s">
        <v>25</v>
      </c>
    </row>
    <row r="28" spans="1:12" ht="38" thickBot="1">
      <c r="A28" s="2">
        <v>45595.753472222197</v>
      </c>
      <c r="B28" s="3" t="s">
        <v>18</v>
      </c>
      <c r="C28" s="3" t="s">
        <v>69</v>
      </c>
      <c r="D28" s="3" t="s">
        <v>145</v>
      </c>
      <c r="E28" s="3" t="s">
        <v>29</v>
      </c>
      <c r="F28" s="3" t="s">
        <v>146</v>
      </c>
      <c r="G28" s="2">
        <v>45901.25</v>
      </c>
      <c r="H28" s="2">
        <v>47726.25</v>
      </c>
      <c r="I28" s="4">
        <v>5000000</v>
      </c>
      <c r="J28" s="4">
        <v>2330568</v>
      </c>
      <c r="K28" s="4">
        <v>7330568</v>
      </c>
      <c r="L28" s="3" t="s">
        <v>19</v>
      </c>
    </row>
    <row r="29" spans="1:12" ht="38" thickBot="1">
      <c r="A29" s="2">
        <v>45607.113888888904</v>
      </c>
      <c r="B29" s="3" t="s">
        <v>18</v>
      </c>
      <c r="C29" s="3" t="s">
        <v>132</v>
      </c>
      <c r="D29" s="3" t="s">
        <v>147</v>
      </c>
      <c r="E29" s="3" t="s">
        <v>29</v>
      </c>
      <c r="F29" s="3" t="s">
        <v>148</v>
      </c>
      <c r="G29" s="2">
        <v>45839.25</v>
      </c>
      <c r="H29" s="2">
        <v>46568.25</v>
      </c>
      <c r="I29" s="4">
        <v>275000</v>
      </c>
      <c r="J29" s="4">
        <v>144375</v>
      </c>
      <c r="K29" s="4">
        <v>419375</v>
      </c>
      <c r="L29" s="3" t="s">
        <v>19</v>
      </c>
    </row>
    <row r="30" spans="1:12" ht="50.5" thickBot="1">
      <c r="A30" s="2">
        <v>45609.105555555601</v>
      </c>
      <c r="B30" s="3" t="s">
        <v>18</v>
      </c>
      <c r="C30" s="3" t="s">
        <v>28</v>
      </c>
      <c r="D30" s="3" t="s">
        <v>149</v>
      </c>
      <c r="E30" s="3" t="s">
        <v>24</v>
      </c>
      <c r="F30" s="3" t="s">
        <v>150</v>
      </c>
      <c r="G30" s="2">
        <v>45689.291666666701</v>
      </c>
      <c r="H30" s="2">
        <v>46053.291666666701</v>
      </c>
      <c r="I30" s="4">
        <v>418839</v>
      </c>
      <c r="J30" s="4">
        <v>171930</v>
      </c>
      <c r="K30" s="4">
        <v>590769</v>
      </c>
      <c r="L30" s="3" t="s">
        <v>19</v>
      </c>
    </row>
    <row r="31" spans="1:12" ht="63" thickBot="1">
      <c r="A31" s="2">
        <v>45636.7680555556</v>
      </c>
      <c r="B31" s="3" t="s">
        <v>18</v>
      </c>
      <c r="C31" s="3" t="s">
        <v>23</v>
      </c>
      <c r="D31" s="3" t="s">
        <v>151</v>
      </c>
      <c r="E31" s="3" t="s">
        <v>51</v>
      </c>
      <c r="F31" s="3" t="s">
        <v>52</v>
      </c>
      <c r="G31" s="2">
        <v>45717.291666666701</v>
      </c>
      <c r="H31" s="2">
        <v>46081.291666666701</v>
      </c>
      <c r="I31" s="4">
        <v>36516</v>
      </c>
      <c r="J31" s="4">
        <v>19171</v>
      </c>
      <c r="K31" s="4">
        <v>55687</v>
      </c>
      <c r="L31" s="3" t="s">
        <v>25</v>
      </c>
    </row>
    <row r="32" spans="1:12" ht="50.5" thickBot="1">
      <c r="A32" s="2">
        <v>45637.125</v>
      </c>
      <c r="B32" s="3" t="s">
        <v>18</v>
      </c>
      <c r="C32" s="3" t="s">
        <v>152</v>
      </c>
      <c r="D32" s="3" t="s">
        <v>153</v>
      </c>
      <c r="E32" s="3" t="s">
        <v>154</v>
      </c>
      <c r="F32" s="3" t="s">
        <v>155</v>
      </c>
      <c r="G32" s="2">
        <v>45655.291666666701</v>
      </c>
      <c r="H32" s="2">
        <v>46025.291666666701</v>
      </c>
      <c r="I32" s="4">
        <v>8197</v>
      </c>
      <c r="J32" s="4">
        <v>4303</v>
      </c>
      <c r="K32" s="4">
        <v>12500</v>
      </c>
      <c r="L32" s="3" t="s">
        <v>22</v>
      </c>
    </row>
    <row r="33" spans="1:12" ht="25.5" thickBot="1">
      <c r="A33" s="2">
        <v>45642.941666666702</v>
      </c>
      <c r="B33" s="3" t="s">
        <v>18</v>
      </c>
      <c r="C33" s="3" t="s">
        <v>40</v>
      </c>
      <c r="D33" s="3" t="s">
        <v>156</v>
      </c>
      <c r="E33" s="3" t="s">
        <v>157</v>
      </c>
      <c r="F33" s="3" t="s">
        <v>158</v>
      </c>
      <c r="G33" s="2">
        <v>45778.25</v>
      </c>
      <c r="H33" s="2">
        <v>46142.25</v>
      </c>
      <c r="I33" s="4">
        <v>22000</v>
      </c>
      <c r="J33" s="4">
        <v>1760</v>
      </c>
      <c r="K33" s="4">
        <v>23760</v>
      </c>
      <c r="L33" s="3" t="s">
        <v>25</v>
      </c>
    </row>
    <row r="34" spans="1:12" ht="25.5" thickBot="1">
      <c r="A34" s="2">
        <v>45645.869444444397</v>
      </c>
      <c r="B34" s="3" t="s">
        <v>18</v>
      </c>
      <c r="C34" s="3" t="s">
        <v>159</v>
      </c>
      <c r="D34" s="3" t="s">
        <v>160</v>
      </c>
      <c r="E34" s="3" t="s">
        <v>161</v>
      </c>
      <c r="F34" s="3" t="s">
        <v>162</v>
      </c>
      <c r="G34" s="2">
        <v>45839.25</v>
      </c>
      <c r="H34" s="2">
        <v>47664.25</v>
      </c>
      <c r="I34" s="4">
        <v>654715</v>
      </c>
      <c r="J34" s="4">
        <v>343725</v>
      </c>
      <c r="K34" s="4">
        <v>998440</v>
      </c>
      <c r="L34" s="3" t="s">
        <v>25</v>
      </c>
    </row>
    <row r="35" spans="1:12" ht="16.5" customHeight="1" thickBot="1">
      <c r="A35" s="13" t="s">
        <v>13</v>
      </c>
      <c r="B35" s="14"/>
      <c r="C35" s="15"/>
      <c r="D35" s="5">
        <v>33</v>
      </c>
      <c r="E35" s="13" t="s">
        <v>14</v>
      </c>
      <c r="F35" s="14"/>
      <c r="G35" s="14"/>
      <c r="H35" s="15"/>
      <c r="I35" s="6">
        <f>SUM(I2:I34)</f>
        <v>20392035</v>
      </c>
      <c r="J35" s="6">
        <f>SUM(J2:J34)</f>
        <v>7543047</v>
      </c>
      <c r="K35" s="6">
        <f>SUM(K2:K34)</f>
        <v>27935082</v>
      </c>
      <c r="L35" s="5"/>
    </row>
  </sheetData>
  <autoFilter ref="A1:L1" xr:uid="{00000000-0009-0000-0000-000000000000}"/>
  <mergeCells count="2">
    <mergeCell ref="A35:C35"/>
    <mergeCell ref="E35:H35"/>
  </mergeCells>
  <pageMargins left="1" right="1" top="1" bottom="1" header="1" footer="1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"/>
  <sheetViews>
    <sheetView showGridLines="0" tabSelected="1" workbookViewId="0"/>
  </sheetViews>
  <sheetFormatPr defaultColWidth="9.1796875" defaultRowHeight="14.5"/>
  <cols>
    <col min="1" max="1" width="11.26953125" style="7" customWidth="1"/>
    <col min="2" max="2" width="11.7265625" style="7" customWidth="1"/>
    <col min="3" max="3" width="11.26953125" style="7" customWidth="1"/>
    <col min="4" max="4" width="13.1796875" style="7" customWidth="1"/>
    <col min="5" max="5" width="21.54296875" style="7" customWidth="1"/>
    <col min="6" max="6" width="25.7265625" style="7" customWidth="1"/>
    <col min="7" max="7" width="15.7265625" style="7" customWidth="1"/>
    <col min="8" max="8" width="10.7265625" style="7" customWidth="1"/>
    <col min="9" max="9" width="11" style="7" customWidth="1"/>
    <col min="10" max="10" width="12.26953125" style="7" customWidth="1"/>
    <col min="11" max="11" width="13.453125" style="7" customWidth="1"/>
    <col min="12" max="12" width="14" style="7" customWidth="1"/>
    <col min="13" max="13" width="10.7265625" style="7" customWidth="1"/>
    <col min="14" max="14" width="13.7265625" style="7" customWidth="1"/>
    <col min="15" max="15" width="0" style="7" hidden="1" customWidth="1"/>
    <col min="16" max="16384" width="9.1796875" style="7"/>
  </cols>
  <sheetData>
    <row r="1" spans="1:14" ht="29.25" customHeight="1" thickBot="1">
      <c r="A1" s="1" t="s">
        <v>64</v>
      </c>
      <c r="B1" s="1" t="s">
        <v>0</v>
      </c>
      <c r="C1" s="1" t="s">
        <v>15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6</v>
      </c>
      <c r="N1" s="1" t="s">
        <v>7</v>
      </c>
    </row>
    <row r="2" spans="1:14" ht="50.5" thickBot="1">
      <c r="A2" s="8">
        <v>45475</v>
      </c>
      <c r="B2" s="9" t="s">
        <v>18</v>
      </c>
      <c r="C2" s="9" t="s">
        <v>69</v>
      </c>
      <c r="D2" s="9" t="s">
        <v>70</v>
      </c>
      <c r="E2" s="9" t="s">
        <v>29</v>
      </c>
      <c r="F2" s="9" t="s">
        <v>71</v>
      </c>
      <c r="G2" s="9" t="s">
        <v>63</v>
      </c>
      <c r="H2" s="8">
        <v>45383.25</v>
      </c>
      <c r="I2" s="8">
        <v>45747.25</v>
      </c>
      <c r="J2" s="10">
        <v>65722</v>
      </c>
      <c r="K2" s="10">
        <v>29242</v>
      </c>
      <c r="L2" s="10">
        <v>94964</v>
      </c>
      <c r="M2" s="9" t="s">
        <v>19</v>
      </c>
      <c r="N2" s="9" t="s">
        <v>53</v>
      </c>
    </row>
    <row r="3" spans="1:14" ht="88" thickBot="1">
      <c r="A3" s="8">
        <v>45481</v>
      </c>
      <c r="B3" s="9" t="s">
        <v>18</v>
      </c>
      <c r="C3" s="9" t="s">
        <v>23</v>
      </c>
      <c r="D3" s="9" t="s">
        <v>50</v>
      </c>
      <c r="E3" s="9" t="s">
        <v>51</v>
      </c>
      <c r="F3" s="9" t="s">
        <v>52</v>
      </c>
      <c r="G3" s="9" t="s">
        <v>102</v>
      </c>
      <c r="H3" s="8">
        <v>45352.291666666701</v>
      </c>
      <c r="I3" s="8">
        <v>45716.291666666701</v>
      </c>
      <c r="J3" s="10">
        <v>27522</v>
      </c>
      <c r="K3" s="10">
        <v>14449</v>
      </c>
      <c r="L3" s="10">
        <v>41971</v>
      </c>
      <c r="M3" s="9" t="s">
        <v>25</v>
      </c>
      <c r="N3" s="9" t="s">
        <v>31</v>
      </c>
    </row>
    <row r="4" spans="1:14" ht="50.5" thickBot="1">
      <c r="A4" s="8">
        <v>45495</v>
      </c>
      <c r="B4" s="9" t="s">
        <v>18</v>
      </c>
      <c r="C4" s="9" t="s">
        <v>23</v>
      </c>
      <c r="D4" s="9" t="s">
        <v>103</v>
      </c>
      <c r="E4" s="9" t="s">
        <v>45</v>
      </c>
      <c r="F4" s="9" t="s">
        <v>104</v>
      </c>
      <c r="G4" s="9" t="s">
        <v>46</v>
      </c>
      <c r="H4" s="8">
        <v>45536.25</v>
      </c>
      <c r="I4" s="8">
        <v>45900.25</v>
      </c>
      <c r="J4" s="10">
        <v>10481</v>
      </c>
      <c r="K4" s="10">
        <v>5503</v>
      </c>
      <c r="L4" s="10">
        <v>15984</v>
      </c>
      <c r="M4" s="9" t="s">
        <v>25</v>
      </c>
      <c r="N4" s="9" t="s">
        <v>31</v>
      </c>
    </row>
    <row r="5" spans="1:14" ht="38" thickBot="1">
      <c r="A5" s="8">
        <v>45497</v>
      </c>
      <c r="B5" s="9" t="s">
        <v>18</v>
      </c>
      <c r="C5" s="9" t="s">
        <v>20</v>
      </c>
      <c r="D5" s="9" t="s">
        <v>80</v>
      </c>
      <c r="E5" s="9" t="s">
        <v>81</v>
      </c>
      <c r="F5" s="9" t="s">
        <v>82</v>
      </c>
      <c r="G5" s="9" t="s">
        <v>105</v>
      </c>
      <c r="H5" s="8">
        <v>45383.25</v>
      </c>
      <c r="I5" s="8">
        <v>45747.25</v>
      </c>
      <c r="J5" s="10">
        <v>2456</v>
      </c>
      <c r="K5" s="10">
        <v>639</v>
      </c>
      <c r="L5" s="10">
        <v>3095</v>
      </c>
      <c r="M5" s="9" t="s">
        <v>22</v>
      </c>
      <c r="N5" s="9" t="s">
        <v>34</v>
      </c>
    </row>
    <row r="6" spans="1:14" ht="38" thickBot="1">
      <c r="A6" s="8">
        <v>45506</v>
      </c>
      <c r="B6" s="9" t="s">
        <v>18</v>
      </c>
      <c r="C6" s="9" t="s">
        <v>28</v>
      </c>
      <c r="D6" s="9" t="s">
        <v>56</v>
      </c>
      <c r="E6" s="9" t="s">
        <v>33</v>
      </c>
      <c r="F6" s="9" t="s">
        <v>57</v>
      </c>
      <c r="G6" s="9" t="s">
        <v>106</v>
      </c>
      <c r="H6" s="8">
        <v>45444.25</v>
      </c>
      <c r="I6" s="8">
        <v>45808.25</v>
      </c>
      <c r="J6" s="10">
        <v>1493141</v>
      </c>
      <c r="K6" s="10">
        <v>745229</v>
      </c>
      <c r="L6" s="10">
        <v>2238370</v>
      </c>
      <c r="M6" s="9" t="s">
        <v>19</v>
      </c>
      <c r="N6" s="9" t="s">
        <v>31</v>
      </c>
    </row>
    <row r="7" spans="1:14" ht="75.5" thickBot="1">
      <c r="A7" s="8">
        <v>45520</v>
      </c>
      <c r="B7" s="9" t="s">
        <v>18</v>
      </c>
      <c r="C7" s="9" t="s">
        <v>36</v>
      </c>
      <c r="D7" s="9" t="s">
        <v>62</v>
      </c>
      <c r="E7" s="9" t="s">
        <v>35</v>
      </c>
      <c r="F7" s="9" t="s">
        <v>38</v>
      </c>
      <c r="G7" s="9" t="s">
        <v>107</v>
      </c>
      <c r="H7" s="8">
        <v>45536.25</v>
      </c>
      <c r="I7" s="8">
        <v>45900.25</v>
      </c>
      <c r="J7" s="10">
        <v>159594</v>
      </c>
      <c r="K7" s="10">
        <v>83787</v>
      </c>
      <c r="L7" s="10">
        <v>243381</v>
      </c>
      <c r="M7" s="9" t="s">
        <v>19</v>
      </c>
      <c r="N7" s="9" t="s">
        <v>31</v>
      </c>
    </row>
    <row r="8" spans="1:14" ht="25.5" thickBot="1">
      <c r="A8" s="8">
        <v>45530</v>
      </c>
      <c r="B8" s="9" t="s">
        <v>18</v>
      </c>
      <c r="C8" s="9" t="s">
        <v>66</v>
      </c>
      <c r="D8" s="9" t="s">
        <v>72</v>
      </c>
      <c r="E8" s="9" t="s">
        <v>26</v>
      </c>
      <c r="F8" s="9" t="s">
        <v>27</v>
      </c>
      <c r="G8" s="9" t="s">
        <v>108</v>
      </c>
      <c r="H8" s="8">
        <v>45474.25</v>
      </c>
      <c r="I8" s="8">
        <v>45838.25</v>
      </c>
      <c r="J8" s="10">
        <v>32360</v>
      </c>
      <c r="K8" s="10">
        <v>16989</v>
      </c>
      <c r="L8" s="10">
        <v>49349</v>
      </c>
      <c r="M8" s="9" t="s">
        <v>25</v>
      </c>
      <c r="N8" s="9" t="s">
        <v>31</v>
      </c>
    </row>
    <row r="9" spans="1:14" ht="50.5" thickBot="1">
      <c r="A9" s="8">
        <v>45533</v>
      </c>
      <c r="B9" s="9" t="s">
        <v>18</v>
      </c>
      <c r="C9" s="9" t="s">
        <v>20</v>
      </c>
      <c r="D9" s="9" t="s">
        <v>91</v>
      </c>
      <c r="E9" s="9" t="s">
        <v>21</v>
      </c>
      <c r="F9" s="9" t="s">
        <v>92</v>
      </c>
      <c r="G9" s="9" t="s">
        <v>32</v>
      </c>
      <c r="H9" s="8">
        <v>45536.25</v>
      </c>
      <c r="I9" s="8">
        <v>45900.25</v>
      </c>
      <c r="J9" s="10">
        <v>52347</v>
      </c>
      <c r="K9" s="10">
        <v>13610</v>
      </c>
      <c r="L9" s="10">
        <v>65957</v>
      </c>
      <c r="M9" s="9" t="s">
        <v>22</v>
      </c>
      <c r="N9" s="9" t="s">
        <v>31</v>
      </c>
    </row>
    <row r="10" spans="1:14" ht="50.5" thickBot="1">
      <c r="A10" s="8">
        <v>45537</v>
      </c>
      <c r="B10" s="9" t="s">
        <v>18</v>
      </c>
      <c r="C10" s="9" t="s">
        <v>66</v>
      </c>
      <c r="D10" s="9" t="s">
        <v>78</v>
      </c>
      <c r="E10" s="9" t="s">
        <v>29</v>
      </c>
      <c r="F10" s="9" t="s">
        <v>79</v>
      </c>
      <c r="G10" s="9" t="s">
        <v>109</v>
      </c>
      <c r="H10" s="8">
        <v>45474.25</v>
      </c>
      <c r="I10" s="8">
        <v>45838.25</v>
      </c>
      <c r="J10" s="10">
        <v>180249</v>
      </c>
      <c r="K10" s="10">
        <v>94630</v>
      </c>
      <c r="L10" s="10">
        <v>274879</v>
      </c>
      <c r="M10" s="9" t="s">
        <v>19</v>
      </c>
      <c r="N10" s="9" t="s">
        <v>53</v>
      </c>
    </row>
    <row r="11" spans="1:14" ht="50.5" thickBot="1">
      <c r="A11" s="8">
        <v>45539</v>
      </c>
      <c r="B11" s="9" t="s">
        <v>18</v>
      </c>
      <c r="C11" s="9" t="s">
        <v>40</v>
      </c>
      <c r="D11" s="9" t="s">
        <v>41</v>
      </c>
      <c r="E11" s="9" t="s">
        <v>42</v>
      </c>
      <c r="F11" s="9" t="s">
        <v>43</v>
      </c>
      <c r="G11" s="9" t="s">
        <v>110</v>
      </c>
      <c r="H11" s="8">
        <v>45200.25</v>
      </c>
      <c r="I11" s="8">
        <v>45930.25</v>
      </c>
      <c r="J11" s="10">
        <v>11500</v>
      </c>
      <c r="K11" s="10">
        <v>1150</v>
      </c>
      <c r="L11" s="10">
        <v>12650</v>
      </c>
      <c r="M11" s="9" t="s">
        <v>25</v>
      </c>
      <c r="N11" s="9" t="s">
        <v>30</v>
      </c>
    </row>
    <row r="12" spans="1:14" ht="63" thickBot="1">
      <c r="A12" s="8">
        <v>45552</v>
      </c>
      <c r="B12" s="9" t="s">
        <v>18</v>
      </c>
      <c r="C12" s="9" t="s">
        <v>44</v>
      </c>
      <c r="D12" s="9" t="s">
        <v>58</v>
      </c>
      <c r="E12" s="9" t="s">
        <v>24</v>
      </c>
      <c r="F12" s="9" t="s">
        <v>59</v>
      </c>
      <c r="G12" s="9" t="s">
        <v>111</v>
      </c>
      <c r="H12" s="8">
        <v>45474.25</v>
      </c>
      <c r="I12" s="8">
        <v>45838.25</v>
      </c>
      <c r="J12" s="10">
        <v>1244250</v>
      </c>
      <c r="K12" s="10">
        <v>529934</v>
      </c>
      <c r="L12" s="10">
        <v>1774184</v>
      </c>
      <c r="M12" s="9" t="s">
        <v>19</v>
      </c>
      <c r="N12" s="9" t="s">
        <v>31</v>
      </c>
    </row>
    <row r="13" spans="1:14" ht="38" thickBot="1">
      <c r="A13" s="8">
        <v>45555</v>
      </c>
      <c r="B13" s="9" t="s">
        <v>18</v>
      </c>
      <c r="C13" s="9" t="s">
        <v>48</v>
      </c>
      <c r="D13" s="9" t="s">
        <v>112</v>
      </c>
      <c r="E13" s="9" t="s">
        <v>113</v>
      </c>
      <c r="F13" s="9" t="s">
        <v>114</v>
      </c>
      <c r="G13" s="9" t="s">
        <v>115</v>
      </c>
      <c r="H13" s="8">
        <v>45536.25</v>
      </c>
      <c r="I13" s="8">
        <v>45900.25</v>
      </c>
      <c r="J13" s="10">
        <v>150000</v>
      </c>
      <c r="K13" s="10">
        <v>78750</v>
      </c>
      <c r="L13" s="10">
        <v>228750</v>
      </c>
      <c r="M13" s="9" t="s">
        <v>19</v>
      </c>
      <c r="N13" s="9" t="s">
        <v>30</v>
      </c>
    </row>
    <row r="14" spans="1:14" ht="38" thickBot="1">
      <c r="A14" s="8">
        <v>45562</v>
      </c>
      <c r="B14" s="9" t="s">
        <v>18</v>
      </c>
      <c r="C14" s="9" t="s">
        <v>66</v>
      </c>
      <c r="D14" s="9" t="s">
        <v>54</v>
      </c>
      <c r="E14" s="9" t="s">
        <v>29</v>
      </c>
      <c r="F14" s="9" t="s">
        <v>55</v>
      </c>
      <c r="G14" s="9" t="s">
        <v>109</v>
      </c>
      <c r="H14" s="8">
        <v>45474.25</v>
      </c>
      <c r="I14" s="8">
        <v>45838.25</v>
      </c>
      <c r="J14" s="10">
        <v>1031810</v>
      </c>
      <c r="K14" s="10">
        <v>336918</v>
      </c>
      <c r="L14" s="10">
        <v>1368728</v>
      </c>
      <c r="M14" s="9" t="s">
        <v>19</v>
      </c>
      <c r="N14" s="9" t="s">
        <v>31</v>
      </c>
    </row>
    <row r="15" spans="1:14" ht="38" thickBot="1">
      <c r="A15" s="8">
        <v>45567</v>
      </c>
      <c r="B15" s="9" t="s">
        <v>18</v>
      </c>
      <c r="C15" s="9" t="s">
        <v>152</v>
      </c>
      <c r="D15" s="9" t="s">
        <v>163</v>
      </c>
      <c r="E15" s="9" t="s">
        <v>164</v>
      </c>
      <c r="F15" s="9" t="s">
        <v>165</v>
      </c>
      <c r="G15" s="9" t="s">
        <v>166</v>
      </c>
      <c r="H15" s="8">
        <v>45536.25</v>
      </c>
      <c r="I15" s="8">
        <v>45900.25</v>
      </c>
      <c r="J15" s="10">
        <v>139587</v>
      </c>
      <c r="K15" s="10">
        <v>13959</v>
      </c>
      <c r="L15" s="10">
        <v>153546</v>
      </c>
      <c r="M15" s="9" t="s">
        <v>19</v>
      </c>
      <c r="N15" s="9" t="s">
        <v>31</v>
      </c>
    </row>
    <row r="16" spans="1:14" ht="50.5" thickBot="1">
      <c r="A16" s="8">
        <v>45569</v>
      </c>
      <c r="B16" s="9" t="s">
        <v>18</v>
      </c>
      <c r="C16" s="9" t="s">
        <v>66</v>
      </c>
      <c r="D16" s="9" t="s">
        <v>122</v>
      </c>
      <c r="E16" s="9" t="s">
        <v>123</v>
      </c>
      <c r="F16" s="9" t="s">
        <v>79</v>
      </c>
      <c r="G16" s="9" t="s">
        <v>109</v>
      </c>
      <c r="H16" s="8">
        <v>45474.25</v>
      </c>
      <c r="I16" s="8">
        <v>45838.25</v>
      </c>
      <c r="J16" s="10">
        <v>191998</v>
      </c>
      <c r="K16" s="10">
        <v>40854</v>
      </c>
      <c r="L16" s="10">
        <v>232852</v>
      </c>
      <c r="M16" s="9" t="s">
        <v>19</v>
      </c>
      <c r="N16" s="9" t="s">
        <v>53</v>
      </c>
    </row>
    <row r="17" spans="1:14" ht="50.5" thickBot="1">
      <c r="A17" s="8">
        <v>45595</v>
      </c>
      <c r="B17" s="9" t="s">
        <v>18</v>
      </c>
      <c r="C17" s="9" t="s">
        <v>28</v>
      </c>
      <c r="D17" s="9" t="s">
        <v>167</v>
      </c>
      <c r="E17" s="9" t="s">
        <v>168</v>
      </c>
      <c r="F17" s="9" t="s">
        <v>169</v>
      </c>
      <c r="G17" s="9" t="s">
        <v>170</v>
      </c>
      <c r="H17" s="8">
        <v>45565.25</v>
      </c>
      <c r="I17" s="8">
        <v>45900.25</v>
      </c>
      <c r="J17" s="10">
        <v>1534061</v>
      </c>
      <c r="K17" s="10">
        <v>428571</v>
      </c>
      <c r="L17" s="10">
        <v>1962632</v>
      </c>
      <c r="M17" s="9" t="s">
        <v>19</v>
      </c>
      <c r="N17" s="9" t="s">
        <v>30</v>
      </c>
    </row>
    <row r="18" spans="1:14" ht="50.5" thickBot="1">
      <c r="A18" s="8">
        <v>45610</v>
      </c>
      <c r="B18" s="9" t="s">
        <v>18</v>
      </c>
      <c r="C18" s="9" t="s">
        <v>171</v>
      </c>
      <c r="D18" s="9" t="s">
        <v>172</v>
      </c>
      <c r="E18" s="9" t="s">
        <v>173</v>
      </c>
      <c r="F18" s="9" t="s">
        <v>174</v>
      </c>
      <c r="G18" s="9" t="s">
        <v>175</v>
      </c>
      <c r="H18" s="8">
        <v>45513.25</v>
      </c>
      <c r="I18" s="8">
        <v>47362.25</v>
      </c>
      <c r="J18" s="10">
        <v>1608865</v>
      </c>
      <c r="K18" s="10">
        <v>236189</v>
      </c>
      <c r="L18" s="10">
        <v>1845054</v>
      </c>
      <c r="M18" s="9" t="s">
        <v>22</v>
      </c>
      <c r="N18" s="9" t="s">
        <v>30</v>
      </c>
    </row>
    <row r="19" spans="1:14" ht="63" thickBot="1">
      <c r="A19" s="8">
        <v>45621</v>
      </c>
      <c r="B19" s="9" t="s">
        <v>18</v>
      </c>
      <c r="C19" s="9" t="s">
        <v>132</v>
      </c>
      <c r="D19" s="9" t="s">
        <v>176</v>
      </c>
      <c r="E19" s="9" t="s">
        <v>177</v>
      </c>
      <c r="F19" s="9" t="s">
        <v>178</v>
      </c>
      <c r="G19" s="9" t="s">
        <v>179</v>
      </c>
      <c r="H19" s="8">
        <v>45347.291666666701</v>
      </c>
      <c r="I19" s="8">
        <v>45657.291666666701</v>
      </c>
      <c r="J19" s="10">
        <v>9863</v>
      </c>
      <c r="K19" s="10">
        <v>5178</v>
      </c>
      <c r="L19" s="10">
        <v>15041</v>
      </c>
      <c r="M19" s="9" t="s">
        <v>25</v>
      </c>
      <c r="N19" s="9" t="s">
        <v>30</v>
      </c>
    </row>
    <row r="20" spans="1:14" ht="16.5" customHeight="1" thickBot="1">
      <c r="A20" s="16" t="s">
        <v>16</v>
      </c>
      <c r="B20" s="16"/>
      <c r="C20" s="16"/>
      <c r="D20" s="5">
        <v>18</v>
      </c>
      <c r="E20" s="16" t="s">
        <v>17</v>
      </c>
      <c r="F20" s="16"/>
      <c r="G20" s="16"/>
      <c r="H20" s="16"/>
      <c r="I20" s="16"/>
      <c r="J20" s="6">
        <f>SUM(J2:J19)</f>
        <v>7945806</v>
      </c>
      <c r="K20" s="6">
        <f>SUM(K2:K19)</f>
        <v>2675581</v>
      </c>
      <c r="L20" s="6">
        <f>SUM(L2:L19)</f>
        <v>10621387</v>
      </c>
      <c r="M20" s="11"/>
      <c r="N20" s="11"/>
    </row>
    <row r="22" spans="1:14">
      <c r="M22" s="12"/>
    </row>
  </sheetData>
  <autoFilter ref="A1:O1" xr:uid="{00000000-0009-0000-0000-000001000000}"/>
  <mergeCells count="2">
    <mergeCell ref="A20:C20"/>
    <mergeCell ref="E20:I20"/>
  </mergeCells>
  <pageMargins left="1" right="1" top="1" bottom="1" header="1" footer="1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COP FY25 Submissions</vt:lpstr>
      <vt:lpstr>COP FY25 Awards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 L Andujo</dc:creator>
  <cp:lastModifiedBy>Aida L Andujo</cp:lastModifiedBy>
  <dcterms:created xsi:type="dcterms:W3CDTF">2019-10-14T18:23:17Z</dcterms:created>
  <dcterms:modified xsi:type="dcterms:W3CDTF">2025-01-08T16:24:15Z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